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Music\Desktop\trésorerie 2020\"/>
    </mc:Choice>
  </mc:AlternateContent>
  <bookViews>
    <workbookView xWindow="0" yWindow="0" windowWidth="20490" windowHeight="7755" activeTab="2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D7" i="3"/>
  <c r="J17" i="3" l="1"/>
  <c r="E15" i="3"/>
  <c r="C15" i="3"/>
  <c r="E14" i="3"/>
  <c r="E13" i="3"/>
  <c r="E12" i="3"/>
  <c r="C10" i="3"/>
  <c r="E8" i="3"/>
  <c r="E7" i="3"/>
  <c r="C7" i="3"/>
  <c r="E6" i="3"/>
  <c r="E5" i="3"/>
  <c r="E4" i="3"/>
  <c r="E3" i="3" s="1"/>
  <c r="D3" i="3"/>
  <c r="D17" i="3" s="1"/>
  <c r="C3" i="3"/>
  <c r="C17" i="3" s="1"/>
  <c r="C15" i="2"/>
  <c r="G14" i="2"/>
</calcChain>
</file>

<file path=xl/sharedStrings.xml><?xml version="1.0" encoding="utf-8"?>
<sst xmlns="http://schemas.openxmlformats.org/spreadsheetml/2006/main" count="79" uniqueCount="76">
  <si>
    <t>RESSOURCES POUR L'ANNEE 2019</t>
  </si>
  <si>
    <t>Cotisations reçues</t>
  </si>
  <si>
    <t>Reversement de cotisations</t>
  </si>
  <si>
    <t>dont CGT</t>
  </si>
  <si>
    <t>(COGETISE)</t>
  </si>
  <si>
    <t>dont UNSEN</t>
  </si>
  <si>
    <t>(Mutualisation)</t>
  </si>
  <si>
    <t>dont URSDEN</t>
  </si>
  <si>
    <t>Subventions reçues</t>
  </si>
  <si>
    <t>Autres produits d'exploitation perçus</t>
  </si>
  <si>
    <t>Produits financiers perçus</t>
  </si>
  <si>
    <t>TOTAL DES RESSOURCES</t>
  </si>
  <si>
    <t>COGETISE : Comité de gestion des cotisations de la CGT</t>
  </si>
  <si>
    <t>UNSEN : Union nationale des SDEN-CGT</t>
  </si>
  <si>
    <t>URSDEN : Union académique Nice</t>
  </si>
  <si>
    <t>Charges</t>
  </si>
  <si>
    <t>Produits</t>
  </si>
  <si>
    <t>Charges d'exploitation (I)</t>
  </si>
  <si>
    <t>Produits d'exploitation (I)</t>
  </si>
  <si>
    <t>Achats</t>
  </si>
  <si>
    <t>Cotisations</t>
  </si>
  <si>
    <t>Autres charges externes</t>
  </si>
  <si>
    <t>Subventions</t>
  </si>
  <si>
    <t>Autres services extérieurs</t>
  </si>
  <si>
    <t>Autres produits</t>
  </si>
  <si>
    <t>Impôts et taxes</t>
  </si>
  <si>
    <t>Transfert de charges</t>
  </si>
  <si>
    <t>Charges de personnel</t>
  </si>
  <si>
    <t>Reprise des amortis. et provisions</t>
  </si>
  <si>
    <t>Autres Charges</t>
  </si>
  <si>
    <t>Dotation aux amortissements et provisions</t>
  </si>
  <si>
    <t>Charges financières (II)</t>
  </si>
  <si>
    <t>Produits financiers (II)</t>
  </si>
  <si>
    <t>Charges exceptionnelles (III)</t>
  </si>
  <si>
    <t>Produits exceptionnels (III)</t>
  </si>
  <si>
    <t>Engagements à réaliser sur 
contribution de financement (IV)</t>
  </si>
  <si>
    <t>Contributions de financement - 
Report des ressources non utilisées 
des exercices antérieurs (IV)</t>
  </si>
  <si>
    <t>Total (I+II+III+IV)</t>
  </si>
  <si>
    <t>Solde créditeur : Excédent</t>
  </si>
  <si>
    <t>Solde débiteur : Déficit</t>
  </si>
  <si>
    <t>ACTIF</t>
  </si>
  <si>
    <t>BRUT 2017</t>
  </si>
  <si>
    <t>AMORT. DEPREC.</t>
  </si>
  <si>
    <t>PASSIF</t>
  </si>
  <si>
    <t>Actif immobilisé (I)</t>
  </si>
  <si>
    <t>Fonds propres (I)</t>
  </si>
  <si>
    <t>Actif incorporel</t>
  </si>
  <si>
    <t>Fonds syndicaux</t>
  </si>
  <si>
    <t>Actif corporel</t>
  </si>
  <si>
    <t>Réserves</t>
  </si>
  <si>
    <t>Actif financier</t>
  </si>
  <si>
    <t>Report à nouveau</t>
  </si>
  <si>
    <t>Actif circulant (II)</t>
  </si>
  <si>
    <t>Résultat de l'exercice</t>
  </si>
  <si>
    <t>Stocks et fournitures</t>
  </si>
  <si>
    <t>Provisions (II)</t>
  </si>
  <si>
    <t>Créances</t>
  </si>
  <si>
    <t>Fonds dédiés (III)</t>
  </si>
  <si>
    <t>Disponibilités (III)</t>
  </si>
  <si>
    <t>Dettes (IV)</t>
  </si>
  <si>
    <t>Crédit Mutuel</t>
  </si>
  <si>
    <t>Dettes financières</t>
  </si>
  <si>
    <t>La Banque Postale</t>
  </si>
  <si>
    <t>Dettes diverses</t>
  </si>
  <si>
    <t>Livret</t>
  </si>
  <si>
    <t>Caisse</t>
  </si>
  <si>
    <t>Comptes de régularisation (IV)</t>
  </si>
  <si>
    <t>Comptes de régularisation (V)</t>
  </si>
  <si>
    <t>Charges constatées d'avance</t>
  </si>
  <si>
    <t>Produits constatés d'avance</t>
  </si>
  <si>
    <t>TOTAL (I+II+III+IV)</t>
  </si>
  <si>
    <t>TOTAL (I+II+III+IV+V)</t>
  </si>
  <si>
    <t>NNEE 2020</t>
  </si>
  <si>
    <t>Compte de résultat simplifié au 31/12/2020</t>
  </si>
  <si>
    <t>Bilan simplifié au 31/12/2020</t>
  </si>
  <si>
    <t>NET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</si>
</sst>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Tahoma"/>
      <family val="2"/>
    </font>
    <font>
      <b/>
      <sz val="2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b/>
      <sz val="11"/>
      <name val="Tahoma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right" vertical="center" indent="2"/>
    </xf>
    <xf numFmtId="0" fontId="0" fillId="0" borderId="4" xfId="0" applyBorder="1"/>
    <xf numFmtId="0" fontId="2" fillId="0" borderId="0" xfId="0" applyFont="1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right" vertical="center" indent="2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3" fillId="0" borderId="8" xfId="0" applyNumberFormat="1" applyFont="1" applyBorder="1" applyAlignment="1">
      <alignment horizontal="right" vertical="center" indent="2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4" fontId="3" fillId="0" borderId="9" xfId="0" applyNumberFormat="1" applyFont="1" applyBorder="1" applyAlignment="1">
      <alignment horizontal="right" vertical="center" indent="2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9" xfId="0" applyNumberFormat="1" applyFont="1" applyBorder="1" applyAlignment="1">
      <alignment horizontal="right" vertical="center" indent="2"/>
    </xf>
    <xf numFmtId="164" fontId="4" fillId="0" borderId="10" xfId="0" applyNumberFormat="1" applyFont="1" applyBorder="1" applyAlignment="1">
      <alignment horizontal="right" vertical="center" indent="2"/>
    </xf>
    <xf numFmtId="164" fontId="4" fillId="0" borderId="8" xfId="0" applyNumberFormat="1" applyFont="1" applyBorder="1" applyAlignment="1">
      <alignment horizontal="right" vertical="center" indent="2"/>
    </xf>
    <xf numFmtId="0" fontId="3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4" xfId="0" applyNumberFormat="1" applyFont="1" applyBorder="1" applyAlignment="1">
      <alignment horizontal="right" vertical="center" indent="2"/>
    </xf>
    <xf numFmtId="0" fontId="5" fillId="0" borderId="0" xfId="0" applyFont="1" applyBorder="1"/>
    <xf numFmtId="0" fontId="6" fillId="0" borderId="0" xfId="0" applyFont="1" applyBorder="1"/>
    <xf numFmtId="164" fontId="5" fillId="0" borderId="15" xfId="0" applyNumberFormat="1" applyFont="1" applyBorder="1" applyAlignment="1">
      <alignment horizontal="right" vertical="center" indent="2"/>
    </xf>
    <xf numFmtId="0" fontId="7" fillId="0" borderId="0" xfId="0" applyFont="1"/>
    <xf numFmtId="0" fontId="10" fillId="2" borderId="19" xfId="2" applyFont="1" applyFill="1" applyBorder="1" applyAlignment="1">
      <alignment vertical="center"/>
    </xf>
    <xf numFmtId="0" fontId="8" fillId="2" borderId="20" xfId="2" applyFill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44" fontId="11" fillId="0" borderId="9" xfId="3" applyFont="1" applyBorder="1" applyAlignment="1">
      <alignment vertical="center"/>
    </xf>
    <xf numFmtId="44" fontId="11" fillId="0" borderId="23" xfId="3" applyFont="1" applyBorder="1" applyAlignment="1">
      <alignment vertical="center"/>
    </xf>
    <xf numFmtId="0" fontId="8" fillId="0" borderId="24" xfId="2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44" fontId="0" fillId="0" borderId="9" xfId="1" applyFont="1" applyBorder="1"/>
    <xf numFmtId="44" fontId="8" fillId="0" borderId="13" xfId="3" applyFont="1" applyBorder="1" applyAlignment="1">
      <alignment vertical="center"/>
    </xf>
    <xf numFmtId="44" fontId="0" fillId="0" borderId="10" xfId="1" applyFont="1" applyBorder="1"/>
    <xf numFmtId="44" fontId="8" fillId="0" borderId="10" xfId="1" applyFont="1" applyBorder="1" applyAlignment="1">
      <alignment vertical="center"/>
    </xf>
    <xf numFmtId="44" fontId="8" fillId="0" borderId="10" xfId="3" applyFont="1" applyBorder="1" applyAlignment="1">
      <alignment vertical="center"/>
    </xf>
    <xf numFmtId="44" fontId="8" fillId="0" borderId="8" xfId="3" applyFont="1" applyBorder="1" applyAlignment="1">
      <alignment vertical="center"/>
    </xf>
    <xf numFmtId="0" fontId="8" fillId="0" borderId="14" xfId="2" applyBorder="1" applyAlignment="1">
      <alignment vertical="center"/>
    </xf>
    <xf numFmtId="44" fontId="11" fillId="0" borderId="8" xfId="3" applyFont="1" applyBorder="1" applyAlignment="1">
      <alignment vertical="center"/>
    </xf>
    <xf numFmtId="44" fontId="11" fillId="0" borderId="14" xfId="3" applyFont="1" applyBorder="1" applyAlignment="1">
      <alignment vertical="center"/>
    </xf>
    <xf numFmtId="0" fontId="11" fillId="2" borderId="25" xfId="2" applyFont="1" applyFill="1" applyBorder="1" applyAlignment="1">
      <alignment vertical="center"/>
    </xf>
    <xf numFmtId="0" fontId="11" fillId="2" borderId="8" xfId="2" applyFont="1" applyFill="1" applyBorder="1" applyAlignment="1">
      <alignment vertical="center"/>
    </xf>
    <xf numFmtId="44" fontId="11" fillId="0" borderId="26" xfId="3" applyFont="1" applyBorder="1" applyAlignment="1">
      <alignment vertical="center"/>
    </xf>
    <xf numFmtId="0" fontId="8" fillId="0" borderId="27" xfId="2" applyBorder="1" applyAlignment="1">
      <alignment vertical="center"/>
    </xf>
    <xf numFmtId="0" fontId="8" fillId="0" borderId="28" xfId="2" applyBorder="1" applyAlignment="1">
      <alignment vertical="center"/>
    </xf>
    <xf numFmtId="44" fontId="8" fillId="0" borderId="28" xfId="3" applyFont="1" applyBorder="1" applyAlignment="1">
      <alignment vertical="center"/>
    </xf>
    <xf numFmtId="44" fontId="8" fillId="0" borderId="29" xfId="3" applyFont="1" applyBorder="1" applyAlignment="1">
      <alignment vertical="center"/>
    </xf>
    <xf numFmtId="0" fontId="8" fillId="0" borderId="13" xfId="2" applyBorder="1" applyAlignment="1">
      <alignment vertical="center"/>
    </xf>
    <xf numFmtId="0" fontId="11" fillId="3" borderId="31" xfId="2" applyFont="1" applyFill="1" applyBorder="1" applyAlignment="1">
      <alignment horizontal="center" vertical="center" wrapText="1"/>
    </xf>
    <xf numFmtId="0" fontId="13" fillId="3" borderId="31" xfId="2" applyFont="1" applyFill="1" applyBorder="1" applyAlignment="1">
      <alignment horizontal="center" vertical="center" wrapText="1"/>
    </xf>
    <xf numFmtId="0" fontId="11" fillId="3" borderId="32" xfId="2" applyFont="1" applyFill="1" applyBorder="1" applyAlignment="1">
      <alignment horizontal="center" vertical="center" wrapText="1"/>
    </xf>
    <xf numFmtId="0" fontId="11" fillId="3" borderId="34" xfId="2" applyFont="1" applyFill="1" applyBorder="1" applyAlignment="1">
      <alignment horizontal="center" vertical="center" wrapText="1"/>
    </xf>
    <xf numFmtId="0" fontId="11" fillId="3" borderId="35" xfId="2" applyFont="1" applyFill="1" applyBorder="1" applyAlignment="1">
      <alignment horizontal="center" vertical="center" wrapText="1"/>
    </xf>
    <xf numFmtId="0" fontId="14" fillId="0" borderId="30" xfId="2" applyFont="1" applyBorder="1" applyAlignment="1">
      <alignment vertical="center"/>
    </xf>
    <xf numFmtId="0" fontId="8" fillId="0" borderId="31" xfId="2" applyBorder="1" applyAlignment="1">
      <alignment vertical="center"/>
    </xf>
    <xf numFmtId="44" fontId="11" fillId="0" borderId="31" xfId="3" applyFont="1" applyBorder="1" applyAlignment="1">
      <alignment vertical="center"/>
    </xf>
    <xf numFmtId="44" fontId="11" fillId="0" borderId="32" xfId="3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44" fontId="11" fillId="0" borderId="34" xfId="3" applyFont="1" applyBorder="1" applyAlignment="1">
      <alignment vertical="center"/>
    </xf>
    <xf numFmtId="0" fontId="8" fillId="0" borderId="37" xfId="2" applyBorder="1" applyAlignment="1">
      <alignment vertical="center"/>
    </xf>
    <xf numFmtId="0" fontId="8" fillId="0" borderId="38" xfId="2" applyBorder="1" applyAlignment="1">
      <alignment vertical="center"/>
    </xf>
    <xf numFmtId="44" fontId="8" fillId="0" borderId="20" xfId="3" applyFont="1" applyBorder="1" applyAlignment="1">
      <alignment vertical="center"/>
    </xf>
    <xf numFmtId="44" fontId="8" fillId="0" borderId="21" xfId="3" applyFont="1" applyBorder="1" applyAlignment="1">
      <alignment vertical="center"/>
    </xf>
    <xf numFmtId="0" fontId="8" fillId="0" borderId="33" xfId="2" applyBorder="1" applyAlignment="1">
      <alignment vertical="center"/>
    </xf>
    <xf numFmtId="0" fontId="8" fillId="0" borderId="8" xfId="2" applyFont="1" applyBorder="1" applyAlignment="1">
      <alignment vertical="center"/>
    </xf>
    <xf numFmtId="44" fontId="0" fillId="0" borderId="14" xfId="0" applyNumberFormat="1" applyBorder="1"/>
    <xf numFmtId="0" fontId="8" fillId="0" borderId="39" xfId="2" applyBorder="1" applyAlignment="1">
      <alignment vertical="center"/>
    </xf>
    <xf numFmtId="44" fontId="8" fillId="0" borderId="14" xfId="3" applyFont="1" applyBorder="1" applyAlignment="1">
      <alignment vertical="center"/>
    </xf>
    <xf numFmtId="44" fontId="8" fillId="0" borderId="23" xfId="3" applyFont="1" applyBorder="1" applyAlignment="1">
      <alignment vertical="center"/>
    </xf>
    <xf numFmtId="0" fontId="8" fillId="0" borderId="15" xfId="2" applyBorder="1" applyAlignment="1">
      <alignment vertical="center"/>
    </xf>
    <xf numFmtId="44" fontId="8" fillId="0" borderId="14" xfId="2" applyNumberFormat="1" applyBorder="1" applyAlignment="1">
      <alignment vertical="center"/>
    </xf>
    <xf numFmtId="44" fontId="0" fillId="0" borderId="0" xfId="0" applyNumberFormat="1"/>
    <xf numFmtId="0" fontId="8" fillId="0" borderId="40" xfId="2" applyBorder="1" applyAlignment="1">
      <alignment vertical="center"/>
    </xf>
    <xf numFmtId="165" fontId="8" fillId="0" borderId="14" xfId="4" applyFont="1" applyBorder="1" applyAlignment="1">
      <alignment vertical="center"/>
    </xf>
    <xf numFmtId="0" fontId="8" fillId="0" borderId="41" xfId="2" applyBorder="1" applyAlignment="1">
      <alignment vertical="center"/>
    </xf>
    <xf numFmtId="0" fontId="8" fillId="0" borderId="9" xfId="2" applyFont="1" applyBorder="1" applyAlignment="1">
      <alignment vertical="center"/>
    </xf>
    <xf numFmtId="44" fontId="0" fillId="0" borderId="14" xfId="1" applyFont="1" applyBorder="1"/>
    <xf numFmtId="0" fontId="8" fillId="0" borderId="15" xfId="2" applyFont="1" applyBorder="1" applyAlignment="1">
      <alignment vertical="center"/>
    </xf>
    <xf numFmtId="0" fontId="11" fillId="0" borderId="31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44" fontId="11" fillId="0" borderId="20" xfId="3" applyFont="1" applyBorder="1" applyAlignment="1">
      <alignment vertical="center"/>
    </xf>
    <xf numFmtId="0" fontId="14" fillId="0" borderId="33" xfId="2" applyFont="1" applyBorder="1" applyAlignment="1">
      <alignment vertical="center"/>
    </xf>
    <xf numFmtId="0" fontId="14" fillId="0" borderId="39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8" fillId="0" borderId="42" xfId="2" applyBorder="1" applyAlignment="1">
      <alignment vertical="center"/>
    </xf>
    <xf numFmtId="0" fontId="8" fillId="0" borderId="9" xfId="2" applyBorder="1" applyAlignment="1">
      <alignment vertical="center"/>
    </xf>
    <xf numFmtId="44" fontId="11" fillId="0" borderId="43" xfId="3" applyFont="1" applyBorder="1" applyAlignment="1">
      <alignment vertical="center"/>
    </xf>
    <xf numFmtId="0" fontId="14" fillId="0" borderId="40" xfId="2" applyFont="1" applyBorder="1" applyAlignment="1">
      <alignment vertical="center"/>
    </xf>
    <xf numFmtId="0" fontId="8" fillId="0" borderId="43" xfId="2" applyBorder="1" applyAlignment="1">
      <alignment vertical="center"/>
    </xf>
    <xf numFmtId="44" fontId="8" fillId="0" borderId="43" xfId="3" applyFont="1" applyBorder="1" applyAlignment="1">
      <alignment vertical="center"/>
    </xf>
    <xf numFmtId="0" fontId="8" fillId="0" borderId="10" xfId="2" applyBorder="1" applyAlignment="1">
      <alignment vertical="center"/>
    </xf>
    <xf numFmtId="165" fontId="8" fillId="0" borderId="10" xfId="4" applyFont="1" applyBorder="1" applyAlignment="1">
      <alignment vertical="center"/>
    </xf>
    <xf numFmtId="0" fontId="14" fillId="3" borderId="40" xfId="2" applyFont="1" applyFill="1" applyBorder="1" applyAlignment="1">
      <alignment vertical="center"/>
    </xf>
    <xf numFmtId="0" fontId="8" fillId="3" borderId="43" xfId="2" applyFill="1" applyBorder="1" applyAlignment="1">
      <alignment vertical="center"/>
    </xf>
    <xf numFmtId="0" fontId="14" fillId="3" borderId="30" xfId="2" applyFont="1" applyFill="1" applyBorder="1" applyAlignment="1">
      <alignment vertical="center"/>
    </xf>
    <xf numFmtId="0" fontId="11" fillId="3" borderId="31" xfId="2" applyFont="1" applyFill="1" applyBorder="1" applyAlignment="1">
      <alignment vertical="center"/>
    </xf>
    <xf numFmtId="44" fontId="11" fillId="0" borderId="31" xfId="2" applyNumberFormat="1" applyFont="1" applyBorder="1" applyAlignment="1">
      <alignment vertical="center"/>
    </xf>
    <xf numFmtId="0" fontId="15" fillId="0" borderId="0" xfId="0" applyFont="1" applyBorder="1"/>
    <xf numFmtId="0" fontId="8" fillId="0" borderId="24" xfId="2" applyBorder="1" applyAlignment="1">
      <alignment horizontal="left" vertical="center"/>
    </xf>
    <xf numFmtId="0" fontId="8" fillId="0" borderId="13" xfId="2" applyBorder="1" applyAlignment="1">
      <alignment horizontal="left" vertical="center"/>
    </xf>
    <xf numFmtId="0" fontId="8" fillId="0" borderId="11" xfId="2" applyBorder="1" applyAlignment="1">
      <alignment horizontal="left" vertical="center"/>
    </xf>
    <xf numFmtId="0" fontId="11" fillId="0" borderId="22" xfId="2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1" fillId="0" borderId="14" xfId="2" applyFont="1" applyBorder="1" applyAlignment="1">
      <alignment vertical="center" wrapText="1"/>
    </xf>
    <xf numFmtId="0" fontId="8" fillId="0" borderId="11" xfId="2" applyBorder="1" applyAlignment="1">
      <alignment vertical="center"/>
    </xf>
    <xf numFmtId="0" fontId="8" fillId="0" borderId="13" xfId="2" applyBorder="1" applyAlignment="1">
      <alignment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 wrapText="1"/>
    </xf>
    <xf numFmtId="0" fontId="11" fillId="3" borderId="31" xfId="2" applyFont="1" applyFill="1" applyBorder="1" applyAlignment="1">
      <alignment horizontal="center" vertical="center" wrapText="1"/>
    </xf>
    <xf numFmtId="0" fontId="11" fillId="3" borderId="33" xfId="2" applyFont="1" applyFill="1" applyBorder="1" applyAlignment="1">
      <alignment horizontal="center" vertical="center" wrapText="1"/>
    </xf>
    <xf numFmtId="0" fontId="11" fillId="3" borderId="34" xfId="2" applyFont="1" applyFill="1" applyBorder="1" applyAlignment="1">
      <alignment horizontal="center" vertical="center" wrapText="1"/>
    </xf>
  </cellXfs>
  <cellStyles count="5">
    <cellStyle name="Euro" xfId="4"/>
    <cellStyle name="Euro_BIDULE BILAN 2010" xfId="3"/>
    <cellStyle name="Monétaire" xfId="1" builtinId="4"/>
    <cellStyle name="Normal" xfId="0" builtinId="0"/>
    <cellStyle name="Normal_BIDULE BILAN 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XFD1048576"/>
    </sheetView>
  </sheetViews>
  <sheetFormatPr baseColWidth="10" defaultRowHeight="15" x14ac:dyDescent="0.25"/>
  <cols>
    <col min="4" max="4" width="12.85546875" customWidth="1"/>
    <col min="5" max="5" width="18.5703125" customWidth="1"/>
  </cols>
  <sheetData>
    <row r="1" spans="1:5" x14ac:dyDescent="0.25">
      <c r="A1" s="1"/>
      <c r="B1" s="2"/>
      <c r="C1" s="2"/>
      <c r="D1" s="2"/>
      <c r="E1" s="3"/>
    </row>
    <row r="2" spans="1:5" ht="20.25" x14ac:dyDescent="0.3">
      <c r="A2" s="4"/>
      <c r="B2" s="5" t="s">
        <v>0</v>
      </c>
      <c r="C2" s="6"/>
      <c r="D2" s="6"/>
      <c r="E2" s="108" t="s">
        <v>72</v>
      </c>
    </row>
    <row r="3" spans="1:5" x14ac:dyDescent="0.25">
      <c r="A3" s="7"/>
      <c r="B3" s="8"/>
      <c r="C3" s="8"/>
      <c r="D3" s="8"/>
      <c r="E3" s="9"/>
    </row>
    <row r="4" spans="1:5" x14ac:dyDescent="0.25">
      <c r="A4" s="10" t="s">
        <v>1</v>
      </c>
      <c r="B4" s="11"/>
      <c r="C4" s="11"/>
      <c r="D4" s="11"/>
      <c r="E4" s="12">
        <v>46587.48</v>
      </c>
    </row>
    <row r="5" spans="1:5" x14ac:dyDescent="0.25">
      <c r="A5" s="13" t="s">
        <v>2</v>
      </c>
      <c r="B5" s="14"/>
      <c r="C5" s="14"/>
      <c r="D5" s="15"/>
      <c r="E5" s="16">
        <v>30423.87</v>
      </c>
    </row>
    <row r="6" spans="1:5" x14ac:dyDescent="0.25">
      <c r="A6" s="17"/>
      <c r="B6" s="18" t="s">
        <v>3</v>
      </c>
      <c r="C6" s="18" t="s">
        <v>4</v>
      </c>
      <c r="D6" s="18" t="s">
        <v>4</v>
      </c>
      <c r="E6" s="19">
        <v>30423.87</v>
      </c>
    </row>
    <row r="7" spans="1:5" x14ac:dyDescent="0.25">
      <c r="A7" s="17"/>
      <c r="B7" s="18" t="s">
        <v>5</v>
      </c>
      <c r="C7" s="18" t="s">
        <v>6</v>
      </c>
      <c r="D7" s="18" t="s">
        <v>6</v>
      </c>
      <c r="E7" s="20"/>
    </row>
    <row r="8" spans="1:5" x14ac:dyDescent="0.25">
      <c r="A8" s="17"/>
      <c r="B8" s="18" t="s">
        <v>7</v>
      </c>
      <c r="C8" s="18"/>
      <c r="D8" s="18"/>
      <c r="E8" s="21"/>
    </row>
    <row r="9" spans="1:5" x14ac:dyDescent="0.25">
      <c r="A9" s="22" t="s">
        <v>8</v>
      </c>
      <c r="B9" s="23"/>
      <c r="C9" s="23"/>
      <c r="D9" s="24"/>
      <c r="E9" s="12"/>
    </row>
    <row r="10" spans="1:5" x14ac:dyDescent="0.25">
      <c r="A10" s="22" t="s">
        <v>9</v>
      </c>
      <c r="B10" s="23"/>
      <c r="C10" s="23"/>
      <c r="D10" s="24"/>
      <c r="E10" s="25">
        <v>281.27999999999997</v>
      </c>
    </row>
    <row r="11" spans="1:5" x14ac:dyDescent="0.25">
      <c r="A11" s="10" t="s">
        <v>10</v>
      </c>
      <c r="B11" s="11"/>
      <c r="C11" s="11"/>
      <c r="D11" s="11"/>
      <c r="E11" s="16"/>
    </row>
    <row r="12" spans="1:5" x14ac:dyDescent="0.25">
      <c r="A12" s="1"/>
      <c r="B12" s="2"/>
      <c r="C12" s="2"/>
      <c r="D12" s="2"/>
      <c r="E12" s="3"/>
    </row>
    <row r="13" spans="1:5" ht="15.75" x14ac:dyDescent="0.25">
      <c r="A13" s="4"/>
      <c r="B13" s="26" t="s">
        <v>11</v>
      </c>
      <c r="C13" s="27"/>
      <c r="D13" s="27"/>
      <c r="E13" s="28">
        <v>16444.89</v>
      </c>
    </row>
    <row r="14" spans="1:5" x14ac:dyDescent="0.25">
      <c r="A14" s="7"/>
      <c r="B14" s="8"/>
      <c r="C14" s="8"/>
      <c r="D14" s="8"/>
      <c r="E14" s="9"/>
    </row>
    <row r="17" spans="1:1" x14ac:dyDescent="0.25">
      <c r="A17" s="29" t="s">
        <v>12</v>
      </c>
    </row>
    <row r="18" spans="1:1" x14ac:dyDescent="0.25">
      <c r="A18" s="29" t="s">
        <v>13</v>
      </c>
    </row>
    <row r="19" spans="1:1" x14ac:dyDescent="0.25">
      <c r="A19" s="29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E19" sqref="E19"/>
    </sheetView>
  </sheetViews>
  <sheetFormatPr baseColWidth="10" defaultRowHeight="15" x14ac:dyDescent="0.25"/>
  <cols>
    <col min="2" max="2" width="35.140625" customWidth="1"/>
    <col min="3" max="3" width="15.28515625" customWidth="1"/>
    <col min="4" max="4" width="15.85546875" customWidth="1"/>
    <col min="6" max="6" width="28.5703125" customWidth="1"/>
    <col min="7" max="7" width="20" customWidth="1"/>
    <col min="8" max="8" width="17.42578125" customWidth="1"/>
  </cols>
  <sheetData>
    <row r="1" spans="1:8" ht="26.25" thickBot="1" x14ac:dyDescent="0.3">
      <c r="A1" s="117" t="s">
        <v>73</v>
      </c>
      <c r="B1" s="118"/>
      <c r="C1" s="118"/>
      <c r="D1" s="118"/>
      <c r="E1" s="118"/>
      <c r="F1" s="118"/>
      <c r="G1" s="118"/>
      <c r="H1" s="119"/>
    </row>
    <row r="2" spans="1:8" ht="18" x14ac:dyDescent="0.25">
      <c r="A2" s="30" t="s">
        <v>15</v>
      </c>
      <c r="B2" s="31"/>
      <c r="C2" s="32">
        <v>2020</v>
      </c>
      <c r="D2" s="33">
        <v>2019</v>
      </c>
      <c r="E2" s="30" t="s">
        <v>16</v>
      </c>
      <c r="F2" s="31"/>
      <c r="G2" s="32">
        <v>2020</v>
      </c>
      <c r="H2" s="33">
        <v>2019</v>
      </c>
    </row>
    <row r="3" spans="1:8" x14ac:dyDescent="0.25">
      <c r="A3" s="34" t="s">
        <v>17</v>
      </c>
      <c r="B3" s="35"/>
      <c r="C3" s="36">
        <v>4164.1400000000003</v>
      </c>
      <c r="D3" s="37">
        <v>8052.86</v>
      </c>
      <c r="E3" s="34" t="s">
        <v>18</v>
      </c>
      <c r="F3" s="35"/>
      <c r="G3" s="36">
        <v>16444.89</v>
      </c>
      <c r="H3" s="37">
        <v>11409.18</v>
      </c>
    </row>
    <row r="4" spans="1:8" x14ac:dyDescent="0.25">
      <c r="A4" s="38" t="s">
        <v>19</v>
      </c>
      <c r="B4" s="39"/>
      <c r="C4" s="40"/>
      <c r="D4" s="41"/>
      <c r="E4" s="115" t="s">
        <v>20</v>
      </c>
      <c r="F4" s="116"/>
      <c r="G4" s="40"/>
      <c r="H4" s="41"/>
    </row>
    <row r="5" spans="1:8" x14ac:dyDescent="0.25">
      <c r="A5" s="109" t="s">
        <v>21</v>
      </c>
      <c r="B5" s="110"/>
      <c r="C5" s="42"/>
      <c r="D5" s="41"/>
      <c r="E5" s="115" t="s">
        <v>22</v>
      </c>
      <c r="F5" s="116"/>
      <c r="G5" s="42"/>
      <c r="H5" s="41"/>
    </row>
    <row r="6" spans="1:8" x14ac:dyDescent="0.25">
      <c r="A6" s="109" t="s">
        <v>23</v>
      </c>
      <c r="B6" s="110"/>
      <c r="C6" s="42"/>
      <c r="D6" s="41"/>
      <c r="E6" s="115" t="s">
        <v>24</v>
      </c>
      <c r="F6" s="116"/>
      <c r="G6" s="42"/>
      <c r="H6" s="41"/>
    </row>
    <row r="7" spans="1:8" x14ac:dyDescent="0.25">
      <c r="A7" s="109" t="s">
        <v>25</v>
      </c>
      <c r="B7" s="110"/>
      <c r="C7" s="42"/>
      <c r="D7" s="41"/>
      <c r="E7" s="115" t="s">
        <v>26</v>
      </c>
      <c r="F7" s="116"/>
      <c r="G7" s="42"/>
      <c r="H7" s="41"/>
    </row>
    <row r="8" spans="1:8" x14ac:dyDescent="0.25">
      <c r="A8" s="109" t="s">
        <v>27</v>
      </c>
      <c r="B8" s="110"/>
      <c r="C8" s="42"/>
      <c r="D8" s="41"/>
      <c r="E8" s="115" t="s">
        <v>28</v>
      </c>
      <c r="F8" s="116"/>
      <c r="G8" s="43"/>
      <c r="H8" s="41"/>
    </row>
    <row r="9" spans="1:8" x14ac:dyDescent="0.25">
      <c r="A9" s="109" t="s">
        <v>29</v>
      </c>
      <c r="B9" s="110"/>
      <c r="C9" s="42"/>
      <c r="D9" s="41"/>
      <c r="E9" s="115"/>
      <c r="F9" s="116"/>
      <c r="G9" s="44"/>
      <c r="H9" s="41"/>
    </row>
    <row r="10" spans="1:8" x14ac:dyDescent="0.25">
      <c r="A10" s="109" t="s">
        <v>30</v>
      </c>
      <c r="B10" s="110"/>
      <c r="C10" s="45"/>
      <c r="D10" s="41"/>
      <c r="E10" s="111"/>
      <c r="F10" s="110"/>
      <c r="G10" s="45"/>
      <c r="H10" s="41"/>
    </row>
    <row r="11" spans="1:8" x14ac:dyDescent="0.25">
      <c r="A11" s="34" t="s">
        <v>31</v>
      </c>
      <c r="B11" s="46"/>
      <c r="C11" s="47">
        <v>0</v>
      </c>
      <c r="D11" s="48">
        <v>0</v>
      </c>
      <c r="E11" s="35" t="s">
        <v>32</v>
      </c>
      <c r="F11" s="46"/>
      <c r="G11" s="47">
        <v>0</v>
      </c>
      <c r="H11" s="48">
        <v>0</v>
      </c>
    </row>
    <row r="12" spans="1:8" x14ac:dyDescent="0.25">
      <c r="A12" s="34" t="s">
        <v>33</v>
      </c>
      <c r="B12" s="46"/>
      <c r="C12" s="48">
        <v>0</v>
      </c>
      <c r="D12" s="48">
        <v>0</v>
      </c>
      <c r="E12" s="35" t="s">
        <v>34</v>
      </c>
      <c r="F12" s="46"/>
      <c r="G12" s="48"/>
      <c r="H12" s="48">
        <v>0</v>
      </c>
    </row>
    <row r="13" spans="1:8" x14ac:dyDescent="0.25">
      <c r="A13" s="112" t="s">
        <v>35</v>
      </c>
      <c r="B13" s="113"/>
      <c r="C13" s="48">
        <v>0</v>
      </c>
      <c r="D13" s="48">
        <v>0</v>
      </c>
      <c r="E13" s="114" t="s">
        <v>36</v>
      </c>
      <c r="F13" s="113"/>
      <c r="G13" s="48">
        <v>0</v>
      </c>
      <c r="H13" s="48">
        <v>0</v>
      </c>
    </row>
    <row r="14" spans="1:8" x14ac:dyDescent="0.25">
      <c r="A14" s="49" t="s">
        <v>37</v>
      </c>
      <c r="B14" s="50"/>
      <c r="C14" s="47">
        <v>4164.1400000000003</v>
      </c>
      <c r="D14" s="51">
        <v>8052.86</v>
      </c>
      <c r="E14" s="49" t="s">
        <v>37</v>
      </c>
      <c r="F14" s="50"/>
      <c r="G14" s="47">
        <f>SUM(G3,G11,G12,G13)</f>
        <v>16444.89</v>
      </c>
      <c r="H14" s="51">
        <v>11409.18</v>
      </c>
    </row>
    <row r="15" spans="1:8" ht="15.75" thickBot="1" x14ac:dyDescent="0.3">
      <c r="A15" s="52" t="s">
        <v>38</v>
      </c>
      <c r="B15" s="53"/>
      <c r="C15" s="54">
        <f>G3-C3</f>
        <v>12280.75</v>
      </c>
      <c r="D15" s="54">
        <v>3356.32</v>
      </c>
      <c r="E15" s="52" t="s">
        <v>39</v>
      </c>
      <c r="F15" s="53"/>
      <c r="G15" s="54"/>
      <c r="H15" s="55"/>
    </row>
  </sheetData>
  <mergeCells count="16">
    <mergeCell ref="A1:H1"/>
    <mergeCell ref="E4:F4"/>
    <mergeCell ref="A5:B5"/>
    <mergeCell ref="E5:F5"/>
    <mergeCell ref="A6:B6"/>
    <mergeCell ref="E6:F6"/>
    <mergeCell ref="A10:B10"/>
    <mergeCell ref="E10:F10"/>
    <mergeCell ref="A13:B13"/>
    <mergeCell ref="E13:F13"/>
    <mergeCell ref="A7:B7"/>
    <mergeCell ref="E7:F7"/>
    <mergeCell ref="A8:B8"/>
    <mergeCell ref="E8:F8"/>
    <mergeCell ref="A9:B9"/>
    <mergeCell ref="E9:F9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E20" sqref="E20"/>
    </sheetView>
  </sheetViews>
  <sheetFormatPr baseColWidth="10" defaultRowHeight="15" x14ac:dyDescent="0.25"/>
  <cols>
    <col min="2" max="2" width="24.85546875" customWidth="1"/>
    <col min="3" max="3" width="14.85546875" customWidth="1"/>
    <col min="5" max="5" width="15" customWidth="1"/>
    <col min="6" max="6" width="13.85546875" customWidth="1"/>
    <col min="8" max="8" width="23.28515625" customWidth="1"/>
    <col min="9" max="9" width="14.42578125" customWidth="1"/>
    <col min="10" max="10" width="13.28515625" customWidth="1"/>
    <col min="12" max="12" width="11.85546875" bestFit="1" customWidth="1"/>
  </cols>
  <sheetData>
    <row r="1" spans="1:12" ht="26.25" thickBot="1" x14ac:dyDescent="0.3">
      <c r="A1" s="117" t="s">
        <v>74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2" ht="21.75" thickBot="1" x14ac:dyDescent="0.3">
      <c r="A2" s="120" t="s">
        <v>40</v>
      </c>
      <c r="B2" s="121"/>
      <c r="C2" s="57" t="s">
        <v>41</v>
      </c>
      <c r="D2" s="58" t="s">
        <v>42</v>
      </c>
      <c r="E2" s="57" t="s">
        <v>75</v>
      </c>
      <c r="F2" s="59">
        <v>2019</v>
      </c>
      <c r="G2" s="122" t="s">
        <v>43</v>
      </c>
      <c r="H2" s="123"/>
      <c r="I2" s="60">
        <v>2020</v>
      </c>
      <c r="J2" s="61">
        <v>2019</v>
      </c>
    </row>
    <row r="3" spans="1:12" ht="15.75" thickBot="1" x14ac:dyDescent="0.3">
      <c r="A3" s="62" t="s">
        <v>44</v>
      </c>
      <c r="B3" s="63"/>
      <c r="C3" s="64">
        <f>SUM(C4:C6)</f>
        <v>0</v>
      </c>
      <c r="D3" s="64">
        <f>SUM(D4:D6)</f>
        <v>0</v>
      </c>
      <c r="E3" s="64">
        <f>SUM(E4:E6)</f>
        <v>0</v>
      </c>
      <c r="F3" s="65"/>
      <c r="G3" s="66" t="s">
        <v>45</v>
      </c>
      <c r="H3" s="63"/>
      <c r="I3" s="67">
        <v>16824.689999999999</v>
      </c>
      <c r="J3" s="67">
        <v>13363.37</v>
      </c>
    </row>
    <row r="4" spans="1:12" x14ac:dyDescent="0.25">
      <c r="A4" s="68"/>
      <c r="B4" s="69" t="s">
        <v>46</v>
      </c>
      <c r="C4" s="70"/>
      <c r="D4" s="70"/>
      <c r="E4" s="70">
        <f>C4-D4</f>
        <v>0</v>
      </c>
      <c r="F4" s="71"/>
      <c r="G4" s="72"/>
      <c r="H4" s="73" t="s">
        <v>47</v>
      </c>
      <c r="I4" s="74">
        <v>13363.37</v>
      </c>
      <c r="J4" s="74">
        <v>13254.96</v>
      </c>
    </row>
    <row r="5" spans="1:12" x14ac:dyDescent="0.25">
      <c r="A5" s="75"/>
      <c r="B5" s="56" t="s">
        <v>48</v>
      </c>
      <c r="C5" s="76"/>
      <c r="D5" s="76"/>
      <c r="E5" s="45">
        <f>C5-D5</f>
        <v>0</v>
      </c>
      <c r="F5" s="77"/>
      <c r="G5" s="78"/>
      <c r="H5" s="46" t="s">
        <v>49</v>
      </c>
      <c r="I5" s="79"/>
      <c r="J5" s="79"/>
      <c r="L5" s="80"/>
    </row>
    <row r="6" spans="1:12" ht="15.75" thickBot="1" x14ac:dyDescent="0.3">
      <c r="A6" s="81"/>
      <c r="B6" s="56" t="s">
        <v>50</v>
      </c>
      <c r="C6" s="76"/>
      <c r="D6" s="76"/>
      <c r="E6" s="76">
        <f>C6-D6</f>
        <v>0</v>
      </c>
      <c r="F6" s="77"/>
      <c r="G6" s="78"/>
      <c r="H6" s="46" t="s">
        <v>51</v>
      </c>
      <c r="I6" s="82"/>
      <c r="J6" s="82"/>
    </row>
    <row r="7" spans="1:12" ht="15.75" thickBot="1" x14ac:dyDescent="0.3">
      <c r="A7" s="62" t="s">
        <v>52</v>
      </c>
      <c r="B7" s="63"/>
      <c r="C7" s="64">
        <f>SUM(C8:C9)</f>
        <v>0</v>
      </c>
      <c r="D7" s="64">
        <f>SUM(D8:D9)</f>
        <v>0</v>
      </c>
      <c r="E7" s="64">
        <f>SUM(E8:E9)</f>
        <v>0</v>
      </c>
      <c r="F7" s="64"/>
      <c r="G7" s="83"/>
      <c r="H7" s="84" t="s">
        <v>53</v>
      </c>
      <c r="I7" s="54">
        <v>12280.75</v>
      </c>
      <c r="J7" s="85">
        <v>1654.74</v>
      </c>
    </row>
    <row r="8" spans="1:12" ht="15.75" thickBot="1" x14ac:dyDescent="0.3">
      <c r="A8" s="68"/>
      <c r="B8" s="69" t="s">
        <v>54</v>
      </c>
      <c r="C8" s="70"/>
      <c r="D8" s="70"/>
      <c r="E8" s="70">
        <f>C8</f>
        <v>0</v>
      </c>
      <c r="F8" s="70">
        <v>0</v>
      </c>
      <c r="G8" s="66" t="s">
        <v>55</v>
      </c>
      <c r="H8" s="63"/>
      <c r="I8" s="48">
        <v>0</v>
      </c>
      <c r="J8" s="48">
        <v>0</v>
      </c>
    </row>
    <row r="9" spans="1:12" ht="15.75" thickBot="1" x14ac:dyDescent="0.3">
      <c r="A9" s="81"/>
      <c r="B9" s="86" t="s">
        <v>56</v>
      </c>
      <c r="C9" s="44"/>
      <c r="D9" s="44"/>
      <c r="E9" s="44"/>
      <c r="F9" s="44"/>
      <c r="G9" s="66" t="s">
        <v>57</v>
      </c>
      <c r="H9" s="87"/>
      <c r="I9" s="48">
        <v>0</v>
      </c>
      <c r="J9" s="48">
        <v>0</v>
      </c>
    </row>
    <row r="10" spans="1:12" ht="15.75" thickBot="1" x14ac:dyDescent="0.3">
      <c r="A10" s="62" t="s">
        <v>58</v>
      </c>
      <c r="B10" s="63"/>
      <c r="C10" s="64">
        <f>SUM(C11:C14)</f>
        <v>0</v>
      </c>
      <c r="D10" s="64">
        <v>0</v>
      </c>
      <c r="E10" s="64">
        <v>22005.27</v>
      </c>
      <c r="F10" s="64">
        <v>24063</v>
      </c>
      <c r="G10" s="66" t="s">
        <v>59</v>
      </c>
      <c r="H10" s="87"/>
      <c r="I10" s="48">
        <v>5180.58</v>
      </c>
      <c r="J10" s="48">
        <v>10699.63</v>
      </c>
    </row>
    <row r="11" spans="1:12" x14ac:dyDescent="0.25">
      <c r="A11" s="88"/>
      <c r="B11" s="89" t="s">
        <v>60</v>
      </c>
      <c r="C11" s="70"/>
      <c r="D11" s="90"/>
      <c r="E11" s="70">
        <v>22005.27</v>
      </c>
      <c r="F11" s="70">
        <v>24063</v>
      </c>
      <c r="G11" s="91"/>
      <c r="H11" s="73" t="s">
        <v>61</v>
      </c>
      <c r="I11" s="82"/>
      <c r="J11" s="82"/>
    </row>
    <row r="12" spans="1:12" x14ac:dyDescent="0.25">
      <c r="A12" s="92"/>
      <c r="B12" s="93" t="s">
        <v>62</v>
      </c>
      <c r="C12" s="76"/>
      <c r="D12" s="48"/>
      <c r="E12" s="76">
        <f>SUM(C12:D12)</f>
        <v>0</v>
      </c>
      <c r="F12" s="76">
        <v>0</v>
      </c>
      <c r="G12" s="94"/>
      <c r="H12" s="93" t="s">
        <v>63</v>
      </c>
      <c r="I12" s="85"/>
      <c r="J12" s="85"/>
    </row>
    <row r="13" spans="1:12" x14ac:dyDescent="0.25">
      <c r="A13" s="92"/>
      <c r="B13" s="93" t="s">
        <v>64</v>
      </c>
      <c r="C13" s="76"/>
      <c r="D13" s="48"/>
      <c r="E13" s="76">
        <f>SUM(C13:D13)</f>
        <v>0</v>
      </c>
      <c r="F13" s="76">
        <v>0</v>
      </c>
      <c r="G13" s="94"/>
      <c r="H13" s="93"/>
      <c r="I13" s="82"/>
      <c r="J13" s="82"/>
    </row>
    <row r="14" spans="1:12" ht="15.75" thickBot="1" x14ac:dyDescent="0.3">
      <c r="A14" s="81"/>
      <c r="B14" s="95" t="s">
        <v>65</v>
      </c>
      <c r="C14" s="54"/>
      <c r="D14" s="54"/>
      <c r="E14" s="54">
        <f>SUM(C14:D14)</f>
        <v>0</v>
      </c>
      <c r="F14" s="54">
        <v>0</v>
      </c>
      <c r="G14" s="83"/>
      <c r="H14" s="96"/>
      <c r="I14" s="82"/>
      <c r="J14" s="82"/>
    </row>
    <row r="15" spans="1:12" ht="15.75" thickBot="1" x14ac:dyDescent="0.3">
      <c r="A15" s="62" t="s">
        <v>66</v>
      </c>
      <c r="B15" s="63"/>
      <c r="C15" s="64">
        <f>SUM(C16)</f>
        <v>0</v>
      </c>
      <c r="D15" s="64">
        <v>0</v>
      </c>
      <c r="E15" s="97">
        <f>SUM(E16)</f>
        <v>0</v>
      </c>
      <c r="F15" s="97">
        <v>0</v>
      </c>
      <c r="G15" s="66" t="s">
        <v>67</v>
      </c>
      <c r="H15" s="63"/>
      <c r="I15" s="97">
        <v>0</v>
      </c>
      <c r="J15" s="97">
        <v>0</v>
      </c>
    </row>
    <row r="16" spans="1:12" ht="15.75" thickBot="1" x14ac:dyDescent="0.3">
      <c r="A16" s="98"/>
      <c r="B16" s="99" t="s">
        <v>68</v>
      </c>
      <c r="C16" s="100"/>
      <c r="D16" s="100"/>
      <c r="E16" s="100"/>
      <c r="F16" s="100"/>
      <c r="G16" s="94"/>
      <c r="H16" s="101" t="s">
        <v>69</v>
      </c>
      <c r="I16" s="102"/>
      <c r="J16" s="102"/>
    </row>
    <row r="17" spans="1:10" ht="15.75" thickBot="1" x14ac:dyDescent="0.3">
      <c r="A17" s="103" t="s">
        <v>70</v>
      </c>
      <c r="B17" s="104"/>
      <c r="C17" s="97">
        <f>SUM(C3,C7,C10,C15)</f>
        <v>0</v>
      </c>
      <c r="D17" s="97">
        <f>SUM(D3,D7,D10,D15)</f>
        <v>0</v>
      </c>
      <c r="E17" s="97">
        <v>22005.27</v>
      </c>
      <c r="F17" s="97">
        <v>24063</v>
      </c>
      <c r="G17" s="105" t="s">
        <v>71</v>
      </c>
      <c r="H17" s="106"/>
      <c r="I17" s="107">
        <f>I3+I8+I9+I10+I15+I1</f>
        <v>22005.269999999997</v>
      </c>
      <c r="J17" s="107">
        <f>SUM(J3,J8,J9,J10,J15)</f>
        <v>24063</v>
      </c>
    </row>
    <row r="22" spans="1:10" x14ac:dyDescent="0.25">
      <c r="G22" s="80"/>
    </row>
  </sheetData>
  <mergeCells count="3">
    <mergeCell ref="A1:J1"/>
    <mergeCell ref="A2:B2"/>
    <mergeCell ref="G2:H2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2021-04-27T17:40:16Z</cp:lastPrinted>
  <dcterms:created xsi:type="dcterms:W3CDTF">2021-04-27T14:46:30Z</dcterms:created>
  <dcterms:modified xsi:type="dcterms:W3CDTF">2021-04-27T17:41:47Z</dcterms:modified>
</cp:coreProperties>
</file>